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Piloti trafic\28.07.2025\"/>
    </mc:Choice>
  </mc:AlternateContent>
  <xr:revisionPtr revIDLastSave="0" documentId="13_ncr:1_{E0D97049-D786-469D-9A95-4B3D68DD1285}" xr6:coauthVersionLast="43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2" sheetId="2" state="hidden" r:id="rId1"/>
    <sheet name="Sheet1" sheetId="3" state="hidden" r:id="rId2"/>
    <sheet name="anexa1" sheetId="6" r:id="rId3"/>
  </sheets>
  <definedNames>
    <definedName name="_Hlk98943550" localSheetId="2">anexa1!$A$2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27" i="2"/>
  <c r="M8" i="3"/>
  <c r="M7" i="3"/>
  <c r="M9" i="3" s="1"/>
  <c r="M10" i="3" s="1"/>
  <c r="J8" i="3"/>
  <c r="J9" i="3" s="1"/>
  <c r="J10" i="3" s="1"/>
  <c r="G28" i="2" l="1"/>
  <c r="G29" i="2" s="1"/>
  <c r="G30" i="2" s="1"/>
  <c r="G9" i="3"/>
  <c r="G10" i="3" s="1"/>
  <c r="D9" i="3"/>
  <c r="D10" i="3" s="1"/>
  <c r="A9" i="3"/>
  <c r="A10" i="3" s="1"/>
  <c r="G31" i="2" l="1"/>
</calcChain>
</file>

<file path=xl/sharedStrings.xml><?xml version="1.0" encoding="utf-8"?>
<sst xmlns="http://schemas.openxmlformats.org/spreadsheetml/2006/main" count="48" uniqueCount="46">
  <si>
    <t>Denumire piesa</t>
  </si>
  <si>
    <t>Pret unitar-lei fara TVA</t>
  </si>
  <si>
    <t>Total-lei fara TVA</t>
  </si>
  <si>
    <t>buc</t>
  </si>
  <si>
    <t>Cantitate</t>
  </si>
  <si>
    <t>U.M.</t>
  </si>
  <si>
    <t>TVA</t>
  </si>
  <si>
    <t>Director Intretinere DN si Autostrazi,</t>
  </si>
  <si>
    <t>Nr. crt.</t>
  </si>
  <si>
    <t>ore</t>
  </si>
  <si>
    <r>
      <t xml:space="preserve">                </t>
    </r>
    <r>
      <rPr>
        <b/>
        <sz val="10"/>
        <color theme="1"/>
        <rFont val="Times New Roman"/>
        <family val="1"/>
      </rPr>
      <t>Întocmit</t>
    </r>
  </si>
  <si>
    <t xml:space="preserve">              Şef Serviciu Mecanizare</t>
  </si>
  <si>
    <r>
      <t xml:space="preserve">               </t>
    </r>
    <r>
      <rPr>
        <sz val="10"/>
        <color theme="1"/>
        <rFont val="Times New Roman"/>
        <family val="1"/>
      </rPr>
      <t>Octavian Patru</t>
    </r>
  </si>
  <si>
    <t xml:space="preserve">                Florian Anghelescu</t>
  </si>
  <si>
    <t xml:space="preserve">                   Dan Popescu </t>
  </si>
  <si>
    <t>schimb</t>
  </si>
  <si>
    <t>kg</t>
  </si>
  <si>
    <t>Total deviz pentru 4   autovehicule  UNIMOG U 453</t>
  </si>
  <si>
    <t>Total deviz cu TVA pentru 4   autovehicule  UNIMOG U 453</t>
  </si>
  <si>
    <t xml:space="preserve"> Total-lei fara TVA pentru un autovehicul  UNIMOG U 453</t>
  </si>
  <si>
    <t>Anexa 1 - centralizator cantitativ si valoric</t>
  </si>
  <si>
    <t>MB</t>
  </si>
  <si>
    <t>DOLO</t>
  </si>
  <si>
    <t>TIRI</t>
  </si>
  <si>
    <t>TOTAL</t>
  </si>
  <si>
    <t>MEDIE</t>
  </si>
  <si>
    <t>ORE</t>
  </si>
  <si>
    <t>ULEI TR</t>
  </si>
  <si>
    <t>703 FLT</t>
  </si>
  <si>
    <t>603 FLT</t>
  </si>
  <si>
    <t>VASL</t>
  </si>
  <si>
    <t xml:space="preserve"> Revizie in garantie pentru 
</t>
  </si>
  <si>
    <t>T.V.A.</t>
  </si>
  <si>
    <t>TOTAL fara TVA</t>
  </si>
  <si>
    <t>TOTAL cu T.V.A.</t>
  </si>
  <si>
    <t>Anexa 1 pentru achizitia</t>
  </si>
  <si>
    <t>Pret unitar.</t>
  </si>
  <si>
    <t xml:space="preserve">   Valoare.</t>
  </si>
  <si>
    <t xml:space="preserve"> Cant.</t>
  </si>
  <si>
    <t xml:space="preserve">       </t>
  </si>
  <si>
    <t>Data:</t>
  </si>
  <si>
    <t>Semnatura/stampila…...............</t>
  </si>
  <si>
    <t>CENTARLIZATOR VALORIC</t>
  </si>
  <si>
    <t>Servicii de monitorizare si dirijare a traficului pe DN 5- Podul Prieteniei Giurgiu-Ruse</t>
  </si>
  <si>
    <t>UM</t>
  </si>
  <si>
    <t>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</si>
</sst>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Helvetica-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opLeftCell="A29" zoomScale="196" zoomScaleNormal="196" workbookViewId="0">
      <selection activeCell="B33" sqref="B33:D43"/>
    </sheetView>
  </sheetViews>
  <sheetFormatPr defaultRowHeight="15"/>
  <cols>
    <col min="2" max="2" width="7.140625" customWidth="1"/>
    <col min="3" max="3" width="20.140625" customWidth="1"/>
    <col min="4" max="4" width="11.140625" customWidth="1"/>
    <col min="5" max="5" width="10.42578125" customWidth="1"/>
    <col min="6" max="6" width="9.140625" customWidth="1"/>
    <col min="7" max="7" width="9.7109375" customWidth="1"/>
    <col min="8" max="11" width="9.140625" customWidth="1"/>
  </cols>
  <sheetData>
    <row r="2" spans="1:8">
      <c r="B2" s="4" t="s">
        <v>20</v>
      </c>
      <c r="C2" s="2"/>
      <c r="D2" s="5"/>
      <c r="E2" s="1"/>
      <c r="F2" s="1"/>
      <c r="G2" s="1"/>
    </row>
    <row r="3" spans="1:8" ht="80.25" customHeight="1">
      <c r="B3" s="38" t="s">
        <v>31</v>
      </c>
      <c r="C3" s="38"/>
      <c r="D3" s="38"/>
      <c r="E3" s="38"/>
      <c r="F3" s="38"/>
      <c r="G3" s="38"/>
    </row>
    <row r="4" spans="1:8" ht="27.75" customHeight="1">
      <c r="A4" s="1"/>
      <c r="B4" s="6" t="s">
        <v>8</v>
      </c>
      <c r="C4" s="6" t="s">
        <v>0</v>
      </c>
      <c r="D4" s="6" t="s">
        <v>4</v>
      </c>
      <c r="E4" s="6" t="s">
        <v>5</v>
      </c>
      <c r="F4" s="6" t="s">
        <v>1</v>
      </c>
      <c r="G4" s="6" t="s">
        <v>2</v>
      </c>
      <c r="H4" s="7"/>
    </row>
    <row r="5" spans="1:8" ht="42.75" customHeight="1">
      <c r="B5" s="8">
        <v>1</v>
      </c>
      <c r="C5" s="18"/>
      <c r="D5" s="9">
        <v>1</v>
      </c>
      <c r="E5" s="3" t="s">
        <v>9</v>
      </c>
      <c r="F5" s="10">
        <v>681.66</v>
      </c>
      <c r="G5" s="11">
        <f t="shared" ref="G5:G27" si="0">F5*D5</f>
        <v>681.66</v>
      </c>
      <c r="H5" s="12"/>
    </row>
    <row r="6" spans="1:8" ht="40.5" customHeight="1">
      <c r="B6" s="8">
        <v>2</v>
      </c>
      <c r="C6" s="3"/>
      <c r="D6" s="9">
        <v>1</v>
      </c>
      <c r="E6" s="3" t="s">
        <v>15</v>
      </c>
      <c r="F6" s="10">
        <v>410.29</v>
      </c>
      <c r="G6" s="11">
        <f t="shared" si="0"/>
        <v>410.29</v>
      </c>
      <c r="H6" s="12"/>
    </row>
    <row r="7" spans="1:8" ht="15" customHeight="1">
      <c r="B7" s="8">
        <v>4</v>
      </c>
      <c r="C7" s="3"/>
      <c r="D7" s="9">
        <v>1</v>
      </c>
      <c r="E7" s="3" t="s">
        <v>3</v>
      </c>
      <c r="F7" s="10">
        <v>264.64999999999998</v>
      </c>
      <c r="G7" s="11">
        <f t="shared" si="0"/>
        <v>264.64999999999998</v>
      </c>
      <c r="H7" s="12"/>
    </row>
    <row r="8" spans="1:8" ht="29.25" customHeight="1">
      <c r="B8" s="8">
        <v>5</v>
      </c>
      <c r="C8" s="3"/>
      <c r="D8" s="9">
        <v>1</v>
      </c>
      <c r="E8" s="3" t="s">
        <v>3</v>
      </c>
      <c r="F8" s="10">
        <v>448.47</v>
      </c>
      <c r="G8" s="11">
        <f t="shared" si="0"/>
        <v>448.47</v>
      </c>
      <c r="H8" s="12"/>
    </row>
    <row r="9" spans="1:8" ht="29.25" customHeight="1">
      <c r="B9" s="8"/>
      <c r="C9" s="3"/>
      <c r="D9" s="9"/>
      <c r="E9" s="3"/>
      <c r="F9" s="10"/>
      <c r="G9" s="11"/>
      <c r="H9" s="12"/>
    </row>
    <row r="10" spans="1:8" ht="29.25" customHeight="1">
      <c r="B10" s="8"/>
      <c r="C10" s="3"/>
      <c r="D10" s="9"/>
      <c r="E10" s="3"/>
      <c r="F10" s="10"/>
      <c r="G10" s="11"/>
      <c r="H10" s="12"/>
    </row>
    <row r="11" spans="1:8" ht="29.25" customHeight="1">
      <c r="B11" s="8"/>
      <c r="C11" s="3"/>
      <c r="D11" s="9"/>
      <c r="E11" s="3"/>
      <c r="F11" s="10"/>
      <c r="G11" s="11"/>
      <c r="H11" s="12"/>
    </row>
    <row r="12" spans="1:8" ht="29.25" customHeight="1">
      <c r="B12" s="8"/>
      <c r="C12" s="3"/>
      <c r="D12" s="9"/>
      <c r="E12" s="3"/>
      <c r="F12" s="10"/>
      <c r="G12" s="11"/>
      <c r="H12" s="12"/>
    </row>
    <row r="13" spans="1:8" ht="29.25" customHeight="1">
      <c r="B13" s="8"/>
      <c r="C13" s="3"/>
      <c r="D13" s="9"/>
      <c r="E13" s="3"/>
      <c r="F13" s="10"/>
      <c r="G13" s="11"/>
      <c r="H13" s="12"/>
    </row>
    <row r="14" spans="1:8" ht="29.25" customHeight="1">
      <c r="B14" s="8"/>
      <c r="C14" s="3"/>
      <c r="D14" s="9"/>
      <c r="E14" s="3"/>
      <c r="F14" s="10"/>
      <c r="G14" s="11"/>
      <c r="H14" s="12"/>
    </row>
    <row r="15" spans="1:8" ht="29.25" customHeight="1">
      <c r="B15" s="8"/>
      <c r="C15" s="3"/>
      <c r="D15" s="9"/>
      <c r="E15" s="3"/>
      <c r="F15" s="10"/>
      <c r="G15" s="11"/>
      <c r="H15" s="12"/>
    </row>
    <row r="16" spans="1:8" ht="29.25" customHeight="1">
      <c r="B16" s="8"/>
      <c r="C16" s="3"/>
      <c r="D16" s="9"/>
      <c r="E16" s="3"/>
      <c r="F16" s="10"/>
      <c r="G16" s="11"/>
      <c r="H16" s="12"/>
    </row>
    <row r="17" spans="2:8" ht="29.25" customHeight="1">
      <c r="B17" s="8"/>
      <c r="C17" s="3"/>
      <c r="D17" s="9"/>
      <c r="E17" s="3"/>
      <c r="F17" s="10"/>
      <c r="G17" s="11"/>
      <c r="H17" s="12"/>
    </row>
    <row r="18" spans="2:8" ht="29.25" customHeight="1">
      <c r="B18" s="8"/>
      <c r="C18" s="3"/>
      <c r="D18" s="9"/>
      <c r="E18" s="3"/>
      <c r="F18" s="10"/>
      <c r="G18" s="11"/>
      <c r="H18" s="12"/>
    </row>
    <row r="19" spans="2:8" ht="29.25" customHeight="1">
      <c r="B19" s="8"/>
      <c r="C19" s="3"/>
      <c r="D19" s="9"/>
      <c r="E19" s="3"/>
      <c r="F19" s="10"/>
      <c r="G19" s="11"/>
      <c r="H19" s="12"/>
    </row>
    <row r="20" spans="2:8" ht="29.25" customHeight="1">
      <c r="B20" s="8"/>
      <c r="C20" s="3"/>
      <c r="D20" s="9"/>
      <c r="E20" s="3"/>
      <c r="F20" s="10"/>
      <c r="G20" s="11"/>
      <c r="H20" s="12"/>
    </row>
    <row r="21" spans="2:8" ht="29.25" customHeight="1">
      <c r="B21" s="8"/>
      <c r="C21" s="3"/>
      <c r="D21" s="9"/>
      <c r="E21" s="3"/>
      <c r="F21" s="10"/>
      <c r="G21" s="11"/>
      <c r="H21" s="12"/>
    </row>
    <row r="22" spans="2:8" ht="29.25" customHeight="1">
      <c r="B22" s="8"/>
      <c r="C22" s="3"/>
      <c r="D22" s="9"/>
      <c r="E22" s="3"/>
      <c r="F22" s="10"/>
      <c r="G22" s="11"/>
      <c r="H22" s="12"/>
    </row>
    <row r="23" spans="2:8" ht="29.25" customHeight="1">
      <c r="B23" s="8"/>
      <c r="C23" s="3"/>
      <c r="D23" s="9"/>
      <c r="E23" s="3"/>
      <c r="F23" s="10"/>
      <c r="G23" s="11"/>
      <c r="H23" s="12"/>
    </row>
    <row r="24" spans="2:8" ht="29.25" customHeight="1">
      <c r="B24" s="8"/>
      <c r="C24" s="3"/>
      <c r="D24" s="9"/>
      <c r="E24" s="3"/>
      <c r="F24" s="10"/>
      <c r="G24" s="11"/>
      <c r="H24" s="12"/>
    </row>
    <row r="25" spans="2:8" ht="29.25" customHeight="1">
      <c r="B25" s="8"/>
      <c r="C25" s="3"/>
      <c r="D25" s="9"/>
      <c r="E25" s="3"/>
      <c r="F25" s="10"/>
      <c r="G25" s="11"/>
      <c r="H25" s="12"/>
    </row>
    <row r="26" spans="2:8" ht="29.25" customHeight="1">
      <c r="B26" s="8"/>
      <c r="C26" s="3"/>
      <c r="D26" s="9"/>
      <c r="E26" s="3"/>
      <c r="F26" s="10"/>
      <c r="G26" s="11"/>
      <c r="H26" s="12"/>
    </row>
    <row r="27" spans="2:8" s="20" customFormat="1" ht="31.5" customHeight="1">
      <c r="B27" s="8">
        <v>6</v>
      </c>
      <c r="C27" s="19"/>
      <c r="D27" s="9">
        <v>1</v>
      </c>
      <c r="E27" s="3" t="s">
        <v>16</v>
      </c>
      <c r="F27" s="10">
        <v>41.43</v>
      </c>
      <c r="G27" s="11">
        <f t="shared" si="0"/>
        <v>41.43</v>
      </c>
      <c r="H27" s="21"/>
    </row>
    <row r="28" spans="2:8">
      <c r="B28" s="37" t="s">
        <v>19</v>
      </c>
      <c r="C28" s="37"/>
      <c r="D28" s="37"/>
      <c r="E28" s="37"/>
      <c r="F28" s="37"/>
      <c r="G28" s="14">
        <f>SUM(G5:G27)</f>
        <v>1846.5</v>
      </c>
      <c r="H28" s="12"/>
    </row>
    <row r="29" spans="2:8" ht="38.25">
      <c r="B29" s="8">
        <v>7</v>
      </c>
      <c r="C29" s="13" t="s">
        <v>17</v>
      </c>
      <c r="D29" s="40"/>
      <c r="E29" s="41"/>
      <c r="F29" s="42"/>
      <c r="G29" s="14">
        <f>SUM(G28)*4</f>
        <v>7386</v>
      </c>
      <c r="H29" s="12"/>
    </row>
    <row r="30" spans="2:8">
      <c r="B30" s="8">
        <v>8</v>
      </c>
      <c r="C30" s="13" t="s">
        <v>6</v>
      </c>
      <c r="D30" s="43"/>
      <c r="E30" s="44"/>
      <c r="F30" s="45"/>
      <c r="G30" s="14">
        <f>G29*0.19</f>
        <v>1403.34</v>
      </c>
      <c r="H30" s="12"/>
    </row>
    <row r="31" spans="2:8" ht="46.5" customHeight="1">
      <c r="B31" s="8">
        <v>9</v>
      </c>
      <c r="C31" s="13" t="s">
        <v>18</v>
      </c>
      <c r="D31" s="43"/>
      <c r="E31" s="44"/>
      <c r="F31" s="45"/>
      <c r="G31" s="14">
        <f>SUM(G30,G29)</f>
        <v>8789.34</v>
      </c>
      <c r="H31" s="12"/>
    </row>
    <row r="32" spans="2:8" ht="30" customHeight="1">
      <c r="B32" s="12"/>
      <c r="C32" s="12"/>
      <c r="D32" s="12"/>
      <c r="E32" s="12"/>
      <c r="F32" s="12"/>
      <c r="G32" s="12"/>
      <c r="H32" s="12"/>
    </row>
    <row r="33" spans="2:8">
      <c r="B33" s="15" t="s">
        <v>7</v>
      </c>
      <c r="C33" s="12"/>
      <c r="D33" s="12"/>
      <c r="E33" s="12"/>
      <c r="F33" s="12"/>
      <c r="G33" s="12"/>
      <c r="H33" s="12"/>
    </row>
    <row r="34" spans="2:8">
      <c r="B34" s="16" t="s">
        <v>14</v>
      </c>
      <c r="C34" s="12"/>
      <c r="D34" s="12"/>
      <c r="E34" s="12"/>
      <c r="F34" s="12"/>
      <c r="G34" s="12"/>
      <c r="H34" s="12"/>
    </row>
    <row r="35" spans="2:8">
      <c r="B35" s="16"/>
      <c r="C35" s="12"/>
      <c r="D35" s="12"/>
      <c r="E35" s="12"/>
      <c r="F35" s="12"/>
      <c r="G35" s="12"/>
      <c r="H35" s="12"/>
    </row>
    <row r="36" spans="2:8" ht="15" customHeight="1">
      <c r="B36" s="16"/>
      <c r="C36" s="12"/>
      <c r="D36" s="12"/>
      <c r="E36" s="12"/>
      <c r="F36" s="12"/>
      <c r="G36" s="12"/>
      <c r="H36" s="12"/>
    </row>
    <row r="37" spans="2:8" ht="17.25" customHeight="1">
      <c r="B37" s="16"/>
      <c r="C37" s="12"/>
      <c r="D37" s="12"/>
      <c r="E37" s="12"/>
      <c r="F37" s="12"/>
      <c r="G37" s="12"/>
      <c r="H37" s="12"/>
    </row>
    <row r="38" spans="2:8">
      <c r="B38" s="15" t="s">
        <v>11</v>
      </c>
      <c r="C38" s="15"/>
      <c r="D38" s="12"/>
      <c r="E38" s="12"/>
      <c r="F38" s="12"/>
      <c r="G38" s="12"/>
      <c r="H38" s="12"/>
    </row>
    <row r="39" spans="2:8">
      <c r="B39" s="39" t="s">
        <v>12</v>
      </c>
      <c r="C39" s="39"/>
      <c r="D39" s="12"/>
      <c r="E39" s="12"/>
      <c r="F39" s="12"/>
      <c r="G39" s="12"/>
      <c r="H39" s="12"/>
    </row>
    <row r="40" spans="2:8">
      <c r="B40" s="17"/>
      <c r="C40" s="12"/>
      <c r="D40" s="12"/>
      <c r="E40" s="12"/>
      <c r="F40" s="12"/>
      <c r="G40" s="12"/>
      <c r="H40" s="12"/>
    </row>
    <row r="41" spans="2:8" ht="25.5" customHeight="1">
      <c r="B41" s="17"/>
      <c r="C41" s="12"/>
      <c r="D41" s="12"/>
      <c r="E41" s="12"/>
      <c r="F41" s="12"/>
      <c r="G41" s="12"/>
      <c r="H41" s="12"/>
    </row>
    <row r="42" spans="2:8">
      <c r="B42" s="36" t="s">
        <v>10</v>
      </c>
      <c r="C42" s="36"/>
      <c r="D42" s="12"/>
      <c r="E42" s="12"/>
      <c r="F42" s="12"/>
      <c r="G42" s="12"/>
      <c r="H42" s="12"/>
    </row>
    <row r="43" spans="2:8">
      <c r="B43" s="36" t="s">
        <v>13</v>
      </c>
      <c r="C43" s="36"/>
      <c r="D43" s="12"/>
      <c r="E43" s="12"/>
      <c r="F43" s="12"/>
      <c r="G43" s="12"/>
      <c r="H43" s="12"/>
    </row>
  </sheetData>
  <mergeCells count="8">
    <mergeCell ref="B43:C43"/>
    <mergeCell ref="B28:F28"/>
    <mergeCell ref="B3:G3"/>
    <mergeCell ref="B39:C39"/>
    <mergeCell ref="B42:C42"/>
    <mergeCell ref="D29:F29"/>
    <mergeCell ref="D30:F30"/>
    <mergeCell ref="D31:F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10"/>
  <sheetViews>
    <sheetView workbookViewId="0">
      <selection activeCell="I9" sqref="I9"/>
    </sheetView>
  </sheetViews>
  <sheetFormatPr defaultRowHeight="15"/>
  <sheetData>
    <row r="4" spans="1:14">
      <c r="A4" s="22" t="s">
        <v>26</v>
      </c>
      <c r="D4" s="22" t="s">
        <v>27</v>
      </c>
      <c r="E4" s="22"/>
      <c r="F4" s="22"/>
      <c r="G4" s="22" t="s">
        <v>28</v>
      </c>
      <c r="H4" s="22"/>
      <c r="I4" s="22"/>
      <c r="J4" s="22" t="s">
        <v>29</v>
      </c>
      <c r="K4" s="22"/>
      <c r="L4" s="22"/>
      <c r="M4" s="22" t="s">
        <v>30</v>
      </c>
    </row>
    <row r="6" spans="1:14">
      <c r="A6">
        <v>540</v>
      </c>
      <c r="D6">
        <v>524.88</v>
      </c>
      <c r="G6">
        <v>284.37</v>
      </c>
      <c r="J6">
        <v>500.47</v>
      </c>
      <c r="M6">
        <v>49.16</v>
      </c>
      <c r="N6" s="22" t="s">
        <v>21</v>
      </c>
    </row>
    <row r="7" spans="1:14">
      <c r="A7">
        <v>779</v>
      </c>
      <c r="D7">
        <v>334.56</v>
      </c>
      <c r="G7">
        <v>225.22</v>
      </c>
      <c r="J7">
        <v>396.47</v>
      </c>
      <c r="M7">
        <f>0</f>
        <v>0</v>
      </c>
      <c r="N7" s="22" t="s">
        <v>22</v>
      </c>
    </row>
    <row r="8" spans="1:14">
      <c r="A8">
        <v>726</v>
      </c>
      <c r="D8">
        <v>371.42</v>
      </c>
      <c r="G8">
        <v>284.37</v>
      </c>
      <c r="J8">
        <f>0</f>
        <v>0</v>
      </c>
      <c r="M8">
        <f>33.69</f>
        <v>33.69</v>
      </c>
      <c r="N8" s="22" t="s">
        <v>23</v>
      </c>
    </row>
    <row r="9" spans="1:14">
      <c r="A9">
        <f>A6+A7+A8</f>
        <v>2045</v>
      </c>
      <c r="D9">
        <f>D6+D7+D8</f>
        <v>1230.8600000000001</v>
      </c>
      <c r="G9">
        <f>G6+G7+G8</f>
        <v>793.96</v>
      </c>
      <c r="J9">
        <f>J6+J7+J8</f>
        <v>896.94</v>
      </c>
      <c r="M9">
        <f>M6+M7+M8</f>
        <v>82.85</v>
      </c>
      <c r="N9" s="22" t="s">
        <v>24</v>
      </c>
    </row>
    <row r="10" spans="1:14">
      <c r="A10">
        <f>A9/3</f>
        <v>681.66666666666663</v>
      </c>
      <c r="D10">
        <f>D9/3</f>
        <v>410.28666666666669</v>
      </c>
      <c r="G10">
        <f>G9/3</f>
        <v>264.65333333333336</v>
      </c>
      <c r="J10">
        <f>J9/2</f>
        <v>448.47</v>
      </c>
      <c r="M10">
        <f>M9/2</f>
        <v>41.424999999999997</v>
      </c>
      <c r="N10" s="22" t="s">
        <v>25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tabSelected="1" zoomScaleNormal="100" workbookViewId="0">
      <selection activeCell="A6" sqref="A6:XFD6"/>
    </sheetView>
  </sheetViews>
  <sheetFormatPr defaultRowHeight="15"/>
  <cols>
    <col min="1" max="1" width="7.28515625" customWidth="1"/>
    <col min="2" max="2" width="34" customWidth="1"/>
    <col min="3" max="3" width="9.42578125" customWidth="1"/>
    <col min="4" max="4" width="8" customWidth="1"/>
    <col min="5" max="5" width="11.5703125" customWidth="1"/>
    <col min="6" max="6" width="14.42578125" customWidth="1"/>
  </cols>
  <sheetData>
    <row r="1" spans="1:10" s="27" customFormat="1">
      <c r="A1" s="56" t="s">
        <v>35</v>
      </c>
      <c r="B1" s="56"/>
      <c r="C1" s="25"/>
      <c r="D1" s="25"/>
      <c r="E1" s="25"/>
      <c r="F1" s="25"/>
    </row>
    <row r="2" spans="1:10" s="27" customFormat="1">
      <c r="A2" s="57"/>
      <c r="B2" s="57"/>
      <c r="C2" s="57"/>
      <c r="D2" s="57"/>
      <c r="E2" s="57"/>
      <c r="F2" s="57"/>
    </row>
    <row r="3" spans="1:10" s="27" customFormat="1">
      <c r="A3" s="26" t="s">
        <v>42</v>
      </c>
      <c r="B3" s="26"/>
      <c r="C3" s="26"/>
      <c r="D3" s="26"/>
      <c r="E3" s="26"/>
      <c r="F3" s="26"/>
    </row>
    <row r="4" spans="1:10" s="27" customFormat="1">
      <c r="A4" s="26" t="s">
        <v>8</v>
      </c>
      <c r="B4" s="35"/>
      <c r="C4" s="26" t="s">
        <v>44</v>
      </c>
      <c r="D4" s="26" t="s">
        <v>38</v>
      </c>
      <c r="E4" s="26" t="s">
        <v>36</v>
      </c>
      <c r="F4" s="26" t="s">
        <v>37</v>
      </c>
    </row>
    <row r="5" spans="1:10" s="23" customFormat="1" ht="31.5" customHeight="1">
      <c r="A5" s="29">
        <v>1</v>
      </c>
      <c r="B5" s="3" t="s">
        <v>43</v>
      </c>
      <c r="C5" s="29" t="s">
        <v>45</v>
      </c>
      <c r="D5" s="29">
        <v>2520</v>
      </c>
      <c r="E5" s="34"/>
      <c r="F5" s="30"/>
    </row>
    <row r="6" spans="1:10" ht="15" customHeight="1">
      <c r="A6" s="47" t="s">
        <v>33</v>
      </c>
      <c r="B6" s="48"/>
      <c r="C6" s="48"/>
      <c r="D6" s="48"/>
      <c r="E6" s="49"/>
      <c r="F6" s="33"/>
      <c r="H6" s="24"/>
    </row>
    <row r="7" spans="1:10" ht="15" customHeight="1">
      <c r="A7" s="50" t="s">
        <v>32</v>
      </c>
      <c r="B7" s="51"/>
      <c r="C7" s="51"/>
      <c r="D7" s="51"/>
      <c r="E7" s="52"/>
      <c r="F7" s="31"/>
    </row>
    <row r="8" spans="1:10" ht="15" customHeight="1">
      <c r="A8" s="53" t="s">
        <v>34</v>
      </c>
      <c r="B8" s="54"/>
      <c r="C8" s="54"/>
      <c r="D8" s="54"/>
      <c r="E8" s="55"/>
      <c r="F8" s="32"/>
      <c r="H8" s="24"/>
    </row>
    <row r="9" spans="1:10" ht="15" customHeight="1">
      <c r="A9" s="46"/>
      <c r="B9" s="46"/>
      <c r="C9" s="46"/>
      <c r="D9" s="46"/>
      <c r="E9" s="46"/>
      <c r="F9" s="46"/>
    </row>
    <row r="11" spans="1:10">
      <c r="B11" t="s">
        <v>40</v>
      </c>
    </row>
    <row r="12" spans="1:10" ht="15.75">
      <c r="A12" s="28"/>
      <c r="B12" s="28"/>
      <c r="C12" s="28"/>
      <c r="E12" s="28"/>
      <c r="G12" s="28"/>
      <c r="J12" s="28"/>
    </row>
    <row r="13" spans="1:10">
      <c r="E13" t="s">
        <v>39</v>
      </c>
    </row>
    <row r="15" spans="1:10">
      <c r="B15" t="s">
        <v>41</v>
      </c>
    </row>
    <row r="16" spans="1:10">
      <c r="B16" s="27"/>
    </row>
    <row r="19" spans="1:5" ht="15.75">
      <c r="A19" s="28"/>
      <c r="B19" s="28"/>
      <c r="C19" s="28"/>
      <c r="D19" s="28"/>
      <c r="E19" s="28"/>
    </row>
    <row r="20" spans="1:5">
      <c r="B20" s="27"/>
    </row>
    <row r="24" spans="1:5">
      <c r="B24" s="27"/>
    </row>
  </sheetData>
  <mergeCells count="6">
    <mergeCell ref="A9:F9"/>
    <mergeCell ref="A6:E6"/>
    <mergeCell ref="A7:E7"/>
    <mergeCell ref="A8:E8"/>
    <mergeCell ref="A1:B1"/>
    <mergeCell ref="A2:F2"/>
  </mergeCells>
  <pageMargins left="0.45" right="0.45" top="0.5" bottom="0.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Sheet1</vt:lpstr>
      <vt:lpstr>anexa1</vt:lpstr>
      <vt:lpstr>anexa1!_Hlk98943550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 Calin</cp:lastModifiedBy>
  <cp:lastPrinted>2024-10-24T06:38:22Z</cp:lastPrinted>
  <dcterms:created xsi:type="dcterms:W3CDTF">2018-08-24T09:52:09Z</dcterms:created>
  <dcterms:modified xsi:type="dcterms:W3CDTF">2025-07-28T05:17:10Z</dcterms:modified>
</cp:coreProperties>
</file>